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amalia_cortes_lip_com_co/Documents/Documentos/1. LIP/1. SUPERGIROS/EJECUTOR/"/>
    </mc:Choice>
  </mc:AlternateContent>
  <xr:revisionPtr revIDLastSave="215" documentId="13_ncr:1_{6F07C760-6AF6-476F-89F6-55E33369F35D}" xr6:coauthVersionLast="47" xr6:coauthVersionMax="47" xr10:uidLastSave="{214433A6-4BA0-42C6-BDBF-8A2787A8B9FB}"/>
  <bookViews>
    <workbookView xWindow="-110" yWindow="-110" windowWidth="19420" windowHeight="10420" xr2:uid="{00000000-000D-0000-FFFF-FFFF00000000}"/>
  </bookViews>
  <sheets>
    <sheet name="OFERTA ECONOMIC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1" l="1"/>
  <c r="G23" i="1" l="1"/>
  <c r="G24" i="1" s="1"/>
  <c r="G27" i="1"/>
  <c r="G7" i="1" l="1"/>
  <c r="G8" i="1"/>
  <c r="G9" i="1"/>
  <c r="G10" i="1"/>
  <c r="G11" i="1"/>
  <c r="G12" i="1"/>
  <c r="G13" i="1"/>
  <c r="G14" i="1"/>
  <c r="G15" i="1"/>
  <c r="G16" i="1"/>
  <c r="G17" i="1"/>
  <c r="G18" i="1"/>
  <c r="G6" i="1"/>
  <c r="G19" i="1" l="1"/>
  <c r="G21" i="1" s="1"/>
  <c r="G28" i="1" s="1"/>
  <c r="G20" i="1" l="1"/>
</calcChain>
</file>

<file path=xl/sharedStrings.xml><?xml version="1.0" encoding="utf-8"?>
<sst xmlns="http://schemas.openxmlformats.org/spreadsheetml/2006/main" count="63" uniqueCount="49">
  <si>
    <t>OFERTA ECONOMICA</t>
  </si>
  <si>
    <t>ITEM</t>
  </si>
  <si>
    <t>DESCRIPCIÓN</t>
  </si>
  <si>
    <t>UND</t>
  </si>
  <si>
    <t>CANT</t>
  </si>
  <si>
    <t>PRECIO TECHO UNITARIO (INCLUYE IVA / NO SE PUEDE MODIFICAR)</t>
  </si>
  <si>
    <t>PRECIOS OFERTA ECONÓMICA</t>
  </si>
  <si>
    <t>VR/UNT</t>
  </si>
  <si>
    <t xml:space="preserve">VALOR TOTAL </t>
  </si>
  <si>
    <t>Dotación Deportiva y Parques Infantiles a las Instituciones Educativas Oficiales de los Municipios de Chalán, Colosó, Los Palmitos, Morroa, Toluviejo y San Antonio de los Palmitos del Departamento de Sucre</t>
  </si>
  <si>
    <t>1.COSTOS DOTACIÓN DEPORTIVA</t>
  </si>
  <si>
    <t>1.1</t>
  </si>
  <si>
    <t>Balón Tipo 3 Fútbol Menores de 9 años</t>
  </si>
  <si>
    <t>Unidad</t>
  </si>
  <si>
    <t>1.2</t>
  </si>
  <si>
    <t>Balón Tipo 4 Fútbol Entre 9 y 12 años</t>
  </si>
  <si>
    <t>1.3</t>
  </si>
  <si>
    <t>Balón tipo 5 Fútbol Mayores de 12 años</t>
  </si>
  <si>
    <t>1.4</t>
  </si>
  <si>
    <t>Colchoneta Ejercicio con Cremallera</t>
  </si>
  <si>
    <t>1.5</t>
  </si>
  <si>
    <t>Cuerda de Saltar – Mango de Madera</t>
  </si>
  <si>
    <t>1.6</t>
  </si>
  <si>
    <t>Cronometro Digital Electrónico m025</t>
  </si>
  <si>
    <t>1.7</t>
  </si>
  <si>
    <t>Balon Mini Baloncesto No. 5 entre 9 y 12 años</t>
  </si>
  <si>
    <t>1.8</t>
  </si>
  <si>
    <t>Parque Infantíl</t>
  </si>
  <si>
    <t>1.9</t>
  </si>
  <si>
    <t>Cancha Multifuncional (Juego x 2)</t>
  </si>
  <si>
    <t>1.10</t>
  </si>
  <si>
    <t>(Jgo X 2) Tablero De Baloncesto En Acrílico 120cm X 180</t>
  </si>
  <si>
    <t>1.11</t>
  </si>
  <si>
    <t>(Jgo X 2) Malla Para Aro De Baloncesto</t>
  </si>
  <si>
    <t>1.12</t>
  </si>
  <si>
    <t>(Jgo X 2) Aro Metálico En Varilla 45 Cm</t>
  </si>
  <si>
    <t>1.13</t>
  </si>
  <si>
    <t>(Jgo X 2) Malla Futsala Normal 4mm Polipropileno Microfutbol</t>
  </si>
  <si>
    <t>2.COSTOS FORMACIÓN DOCENTE</t>
  </si>
  <si>
    <t>2.1</t>
  </si>
  <si>
    <t>Diplomado Formación Docente( en algún área del deporte y/o afines)</t>
  </si>
  <si>
    <r>
      <rPr>
        <b/>
        <sz val="12"/>
        <color rgb="FFFFFFFF"/>
        <rFont val="Arial Narrow"/>
        <family val="2"/>
      </rPr>
      <t>SUBTOTAL COSTOS DOTACIÓN DEPORTIVA</t>
    </r>
  </si>
  <si>
    <r>
      <rPr>
        <sz val="12"/>
        <color rgb="FFFFFFFF"/>
        <rFont val="Arial Narrow"/>
        <family val="2"/>
      </rPr>
      <t>IVA 19%  (Se desagrega ya que los precios tienen iva incluido)</t>
    </r>
  </si>
  <si>
    <r>
      <rPr>
        <b/>
        <sz val="12"/>
        <color rgb="FFFFFFFF"/>
        <rFont val="Arial Narrow"/>
        <family val="2"/>
      </rPr>
      <t>TOTAL DOTACIÓN DEPORTIVA</t>
    </r>
  </si>
  <si>
    <r>
      <rPr>
        <b/>
        <sz val="12"/>
        <color rgb="FFFFFFFF"/>
        <rFont val="Arial Narrow"/>
        <family val="2"/>
      </rPr>
      <t>SUBTOTAL COSTOS FORMACIÓN DOCENTE</t>
    </r>
  </si>
  <si>
    <r>
      <rPr>
        <b/>
        <sz val="12"/>
        <rFont val="Arial Narrow"/>
        <family val="2"/>
      </rPr>
      <t>3. OTROS COSTOS DEL PROYECTO</t>
    </r>
  </si>
  <si>
    <r>
      <rPr>
        <b/>
        <sz val="12"/>
        <color rgb="FFFFFFFF"/>
        <rFont val="Arial Narrow"/>
        <family val="2"/>
      </rPr>
      <t>SUBTOTAL OTROS COSTOS DEL PROYECTO</t>
    </r>
  </si>
  <si>
    <r>
      <rPr>
        <b/>
        <sz val="12"/>
        <color rgb="FFFFFFFF"/>
        <rFont val="Arial Narrow"/>
        <family val="2"/>
      </rPr>
      <t>TOTAL COSTOS DIRECTOS</t>
    </r>
  </si>
  <si>
    <t>TRANSPORTE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</si>
</sst>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\$\ #,##0.00"/>
  </numFmts>
  <fonts count="10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2"/>
      <color rgb="FF000000"/>
      <name val="Arial Narrow"/>
      <family val="2"/>
    </font>
    <font>
      <b/>
      <sz val="12"/>
      <color rgb="FFFFFFFF"/>
      <name val="Arial Narrow"/>
      <family val="2"/>
    </font>
    <font>
      <sz val="12"/>
      <color rgb="FFFFFFFF"/>
      <name val="Arial Narrow"/>
      <family val="2"/>
    </font>
    <font>
      <b/>
      <sz val="12"/>
      <color rgb="FF000000"/>
      <name val="Arial Narrow"/>
      <family val="2"/>
    </font>
    <font>
      <sz val="12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F1F1F1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">
    <xf numFmtId="0" fontId="0" fillId="0" borderId="0" xfId="0" applyAlignment="1">
      <alignment horizontal="left" vertical="top"/>
    </xf>
    <xf numFmtId="44" fontId="2" fillId="3" borderId="1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1" fontId="5" fillId="2" borderId="1" xfId="0" applyNumberFormat="1" applyFont="1" applyFill="1" applyBorder="1" applyAlignment="1">
      <alignment horizontal="center" vertical="top" shrinkToFit="1"/>
    </xf>
    <xf numFmtId="44" fontId="5" fillId="0" borderId="1" xfId="1" applyFont="1" applyBorder="1" applyAlignment="1">
      <alignment horizontal="left" vertical="top"/>
    </xf>
    <xf numFmtId="0" fontId="4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left" vertical="top" wrapText="1"/>
    </xf>
    <xf numFmtId="1" fontId="5" fillId="4" borderId="1" xfId="0" applyNumberFormat="1" applyFont="1" applyFill="1" applyBorder="1" applyAlignment="1">
      <alignment horizontal="center" vertical="top" shrinkToFit="1"/>
    </xf>
    <xf numFmtId="44" fontId="5" fillId="4" borderId="1" xfId="1" applyFont="1" applyFill="1" applyBorder="1" applyAlignment="1">
      <alignment horizontal="left" vertical="top"/>
    </xf>
    <xf numFmtId="164" fontId="5" fillId="5" borderId="1" xfId="0" applyNumberFormat="1" applyFont="1" applyFill="1" applyBorder="1" applyAlignment="1">
      <alignment horizontal="center" vertical="top" shrinkToFit="1"/>
    </xf>
    <xf numFmtId="44" fontId="5" fillId="4" borderId="1" xfId="1" applyFont="1" applyFill="1" applyBorder="1" applyAlignment="1">
      <alignment horizontal="center" vertical="top" shrinkToFit="1"/>
    </xf>
    <xf numFmtId="44" fontId="8" fillId="0" borderId="1" xfId="0" applyNumberFormat="1" applyFont="1" applyBorder="1" applyAlignment="1">
      <alignment horizontal="center" vertical="top"/>
    </xf>
    <xf numFmtId="44" fontId="8" fillId="0" borderId="1" xfId="0" applyNumberFormat="1" applyFont="1" applyBorder="1" applyAlignment="1">
      <alignment horizontal="left" vertical="top"/>
    </xf>
    <xf numFmtId="2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1" fontId="9" fillId="0" borderId="1" xfId="0" applyNumberFormat="1" applyFont="1" applyBorder="1" applyAlignment="1">
      <alignment horizontal="center" vertical="center" wrapText="1"/>
    </xf>
    <xf numFmtId="44" fontId="9" fillId="4" borderId="1" xfId="0" applyNumberFormat="1" applyFont="1" applyFill="1" applyBorder="1" applyAlignment="1">
      <alignment vertical="center" wrapText="1"/>
    </xf>
    <xf numFmtId="2" fontId="2" fillId="3" borderId="2" xfId="0" applyNumberFormat="1" applyFont="1" applyFill="1" applyBorder="1" applyAlignment="1">
      <alignment horizontal="center" vertical="center" wrapText="1"/>
    </xf>
    <xf numFmtId="2" fontId="2" fillId="3" borderId="3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44" fontId="2" fillId="3" borderId="1" xfId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view="pageBreakPreview" topLeftCell="A9" zoomScale="80" zoomScaleNormal="100" zoomScaleSheetLayoutView="80" workbookViewId="0">
      <selection activeCell="L23" sqref="L23"/>
    </sheetView>
  </sheetViews>
  <sheetFormatPr baseColWidth="10" defaultColWidth="8.796875" defaultRowHeight="13" x14ac:dyDescent="0.3"/>
  <cols>
    <col min="1" max="1" width="5.59765625" customWidth="1"/>
    <col min="2" max="2" width="62.796875" customWidth="1"/>
    <col min="3" max="3" width="8" customWidth="1"/>
    <col min="4" max="4" width="9.296875" customWidth="1"/>
    <col min="5" max="5" width="23.19921875" customWidth="1"/>
    <col min="6" max="6" width="16" customWidth="1"/>
    <col min="7" max="7" width="19.19921875" bestFit="1" customWidth="1"/>
  </cols>
  <sheetData>
    <row r="1" spans="1:7" ht="15.5" x14ac:dyDescent="0.3">
      <c r="A1" s="23" t="s">
        <v>0</v>
      </c>
      <c r="B1" s="23"/>
      <c r="C1" s="23"/>
      <c r="D1" s="23"/>
      <c r="E1" s="23"/>
      <c r="F1" s="23"/>
      <c r="G1" s="23"/>
    </row>
    <row r="2" spans="1:7" ht="35.5" customHeight="1" x14ac:dyDescent="0.3">
      <c r="A2" s="25" t="s">
        <v>9</v>
      </c>
      <c r="B2" s="25"/>
      <c r="C2" s="25"/>
      <c r="D2" s="25"/>
      <c r="E2" s="25"/>
      <c r="F2" s="25"/>
      <c r="G2" s="25"/>
    </row>
    <row r="3" spans="1:7" ht="23" customHeight="1" x14ac:dyDescent="0.3">
      <c r="A3" s="23" t="s">
        <v>1</v>
      </c>
      <c r="B3" s="23" t="s">
        <v>2</v>
      </c>
      <c r="C3" s="23" t="s">
        <v>3</v>
      </c>
      <c r="D3" s="23" t="s">
        <v>4</v>
      </c>
      <c r="E3" s="23" t="s">
        <v>5</v>
      </c>
      <c r="F3" s="24" t="s">
        <v>6</v>
      </c>
      <c r="G3" s="24"/>
    </row>
    <row r="4" spans="1:7" ht="45.5" customHeight="1" x14ac:dyDescent="0.3">
      <c r="A4" s="23"/>
      <c r="B4" s="23"/>
      <c r="C4" s="23"/>
      <c r="D4" s="23"/>
      <c r="E4" s="23"/>
      <c r="F4" s="2" t="s">
        <v>7</v>
      </c>
      <c r="G4" s="1" t="s">
        <v>8</v>
      </c>
    </row>
    <row r="5" spans="1:7" ht="15.5" customHeight="1" x14ac:dyDescent="0.3">
      <c r="A5" s="26" t="s">
        <v>10</v>
      </c>
      <c r="B5" s="27"/>
      <c r="C5" s="27"/>
      <c r="D5" s="27"/>
      <c r="E5" s="27"/>
      <c r="F5" s="27"/>
      <c r="G5" s="27"/>
    </row>
    <row r="6" spans="1:7" ht="15.5" x14ac:dyDescent="0.3">
      <c r="A6" s="7" t="s">
        <v>11</v>
      </c>
      <c r="B6" s="8" t="s">
        <v>12</v>
      </c>
      <c r="C6" s="7" t="s">
        <v>13</v>
      </c>
      <c r="D6" s="9">
        <v>587</v>
      </c>
      <c r="E6" s="11">
        <v>329868</v>
      </c>
      <c r="F6" s="12"/>
      <c r="G6" s="10">
        <f>D6*F6</f>
        <v>0</v>
      </c>
    </row>
    <row r="7" spans="1:7" ht="15.5" x14ac:dyDescent="0.3">
      <c r="A7" s="7" t="s">
        <v>14</v>
      </c>
      <c r="B7" s="8" t="s">
        <v>15</v>
      </c>
      <c r="C7" s="7" t="s">
        <v>13</v>
      </c>
      <c r="D7" s="9">
        <v>702</v>
      </c>
      <c r="E7" s="11">
        <v>379610</v>
      </c>
      <c r="F7" s="12"/>
      <c r="G7" s="10">
        <f t="shared" ref="G7:G18" si="0">D7*F7</f>
        <v>0</v>
      </c>
    </row>
    <row r="8" spans="1:7" ht="15.5" x14ac:dyDescent="0.3">
      <c r="A8" s="7" t="s">
        <v>16</v>
      </c>
      <c r="B8" s="8" t="s">
        <v>17</v>
      </c>
      <c r="C8" s="7" t="s">
        <v>13</v>
      </c>
      <c r="D8" s="9">
        <v>785</v>
      </c>
      <c r="E8" s="11">
        <v>388733.33</v>
      </c>
      <c r="F8" s="12"/>
      <c r="G8" s="10">
        <f t="shared" si="0"/>
        <v>0</v>
      </c>
    </row>
    <row r="9" spans="1:7" ht="15.5" x14ac:dyDescent="0.3">
      <c r="A9" s="7" t="s">
        <v>18</v>
      </c>
      <c r="B9" s="8" t="s">
        <v>19</v>
      </c>
      <c r="C9" s="7" t="s">
        <v>13</v>
      </c>
      <c r="D9" s="9">
        <v>2027</v>
      </c>
      <c r="E9" s="11">
        <v>127646</v>
      </c>
      <c r="F9" s="12"/>
      <c r="G9" s="10">
        <f t="shared" si="0"/>
        <v>0</v>
      </c>
    </row>
    <row r="10" spans="1:7" ht="15.5" x14ac:dyDescent="0.3">
      <c r="A10" s="7" t="s">
        <v>20</v>
      </c>
      <c r="B10" s="8" t="s">
        <v>21</v>
      </c>
      <c r="C10" s="7" t="s">
        <v>13</v>
      </c>
      <c r="D10" s="9">
        <v>1289</v>
      </c>
      <c r="E10" s="11">
        <v>44676.59</v>
      </c>
      <c r="F10" s="12"/>
      <c r="G10" s="10">
        <f t="shared" si="0"/>
        <v>0</v>
      </c>
    </row>
    <row r="11" spans="1:7" ht="15.5" x14ac:dyDescent="0.3">
      <c r="A11" s="7" t="s">
        <v>22</v>
      </c>
      <c r="B11" s="8" t="s">
        <v>23</v>
      </c>
      <c r="C11" s="7" t="s">
        <v>13</v>
      </c>
      <c r="D11" s="9">
        <v>173</v>
      </c>
      <c r="E11" s="11">
        <v>154013.37</v>
      </c>
      <c r="F11" s="12"/>
      <c r="G11" s="10">
        <f t="shared" si="0"/>
        <v>0</v>
      </c>
    </row>
    <row r="12" spans="1:7" ht="15.5" x14ac:dyDescent="0.3">
      <c r="A12" s="7" t="s">
        <v>24</v>
      </c>
      <c r="B12" s="8" t="s">
        <v>25</v>
      </c>
      <c r="C12" s="7" t="s">
        <v>13</v>
      </c>
      <c r="D12" s="9">
        <v>538</v>
      </c>
      <c r="E12" s="11">
        <v>152649.17000000001</v>
      </c>
      <c r="F12" s="12"/>
      <c r="G12" s="10">
        <f t="shared" si="0"/>
        <v>0</v>
      </c>
    </row>
    <row r="13" spans="1:7" ht="15.5" x14ac:dyDescent="0.3">
      <c r="A13" s="7" t="s">
        <v>26</v>
      </c>
      <c r="B13" s="8" t="s">
        <v>27</v>
      </c>
      <c r="C13" s="7" t="s">
        <v>13</v>
      </c>
      <c r="D13" s="9">
        <v>49</v>
      </c>
      <c r="E13" s="11">
        <v>16331950</v>
      </c>
      <c r="F13" s="12"/>
      <c r="G13" s="10">
        <f t="shared" si="0"/>
        <v>0</v>
      </c>
    </row>
    <row r="14" spans="1:7" ht="15.5" x14ac:dyDescent="0.3">
      <c r="A14" s="7" t="s">
        <v>28</v>
      </c>
      <c r="B14" s="8" t="s">
        <v>29</v>
      </c>
      <c r="C14" s="7" t="s">
        <v>13</v>
      </c>
      <c r="D14" s="9">
        <v>12</v>
      </c>
      <c r="E14" s="11">
        <v>6037795.25</v>
      </c>
      <c r="F14" s="12"/>
      <c r="G14" s="10">
        <f t="shared" si="0"/>
        <v>0</v>
      </c>
    </row>
    <row r="15" spans="1:7" ht="20.5" customHeight="1" x14ac:dyDescent="0.3">
      <c r="A15" s="7" t="s">
        <v>30</v>
      </c>
      <c r="B15" s="8" t="s">
        <v>31</v>
      </c>
      <c r="C15" s="7" t="s">
        <v>13</v>
      </c>
      <c r="D15" s="9">
        <v>12</v>
      </c>
      <c r="E15" s="11">
        <v>1328096.6399999999</v>
      </c>
      <c r="F15" s="12"/>
      <c r="G15" s="10">
        <f t="shared" si="0"/>
        <v>0</v>
      </c>
    </row>
    <row r="16" spans="1:7" ht="15.5" x14ac:dyDescent="0.3">
      <c r="A16" s="7" t="s">
        <v>32</v>
      </c>
      <c r="B16" s="8" t="s">
        <v>33</v>
      </c>
      <c r="C16" s="7" t="s">
        <v>13</v>
      </c>
      <c r="D16" s="9">
        <v>12</v>
      </c>
      <c r="E16" s="11">
        <v>77127.63</v>
      </c>
      <c r="F16" s="12"/>
      <c r="G16" s="10">
        <f t="shared" si="0"/>
        <v>0</v>
      </c>
    </row>
    <row r="17" spans="1:7" ht="15.5" x14ac:dyDescent="0.3">
      <c r="A17" s="7" t="s">
        <v>34</v>
      </c>
      <c r="B17" s="8" t="s">
        <v>35</v>
      </c>
      <c r="C17" s="7" t="s">
        <v>13</v>
      </c>
      <c r="D17" s="9">
        <v>12</v>
      </c>
      <c r="E17" s="11">
        <v>255265.67</v>
      </c>
      <c r="F17" s="12"/>
      <c r="G17" s="10">
        <f t="shared" si="0"/>
        <v>0</v>
      </c>
    </row>
    <row r="18" spans="1:7" ht="15.5" x14ac:dyDescent="0.3">
      <c r="A18" s="7" t="s">
        <v>36</v>
      </c>
      <c r="B18" s="8" t="s">
        <v>37</v>
      </c>
      <c r="C18" s="7" t="s">
        <v>13</v>
      </c>
      <c r="D18" s="9">
        <v>12</v>
      </c>
      <c r="E18" s="11">
        <v>522678.68</v>
      </c>
      <c r="F18" s="12"/>
      <c r="G18" s="10">
        <f t="shared" si="0"/>
        <v>0</v>
      </c>
    </row>
    <row r="19" spans="1:7" ht="15.5" x14ac:dyDescent="0.3">
      <c r="A19" s="23" t="s">
        <v>41</v>
      </c>
      <c r="B19" s="23"/>
      <c r="C19" s="23"/>
      <c r="D19" s="23"/>
      <c r="E19" s="23"/>
      <c r="F19" s="23"/>
      <c r="G19" s="13">
        <f>SUM(G6:G18)</f>
        <v>0</v>
      </c>
    </row>
    <row r="20" spans="1:7" ht="15.5" x14ac:dyDescent="0.3">
      <c r="A20" s="23" t="s">
        <v>42</v>
      </c>
      <c r="B20" s="23"/>
      <c r="C20" s="23"/>
      <c r="D20" s="23"/>
      <c r="E20" s="23"/>
      <c r="F20" s="23"/>
      <c r="G20" s="13">
        <f>G19-(G19/1.19)</f>
        <v>0</v>
      </c>
    </row>
    <row r="21" spans="1:7" ht="15.5" x14ac:dyDescent="0.3">
      <c r="A21" s="23" t="s">
        <v>43</v>
      </c>
      <c r="B21" s="23"/>
      <c r="C21" s="23"/>
      <c r="D21" s="23"/>
      <c r="E21" s="23"/>
      <c r="F21" s="23"/>
      <c r="G21" s="14">
        <f>+G19</f>
        <v>0</v>
      </c>
    </row>
    <row r="22" spans="1:7" ht="15.5" customHeight="1" x14ac:dyDescent="0.3">
      <c r="A22" s="26" t="s">
        <v>38</v>
      </c>
      <c r="B22" s="27"/>
      <c r="C22" s="27"/>
      <c r="D22" s="27"/>
      <c r="E22" s="27"/>
      <c r="F22" s="27"/>
      <c r="G22" s="28"/>
    </row>
    <row r="23" spans="1:7" ht="15.5" x14ac:dyDescent="0.3">
      <c r="A23" s="3" t="s">
        <v>39</v>
      </c>
      <c r="B23" s="4" t="s">
        <v>40</v>
      </c>
      <c r="C23" s="3" t="s">
        <v>13</v>
      </c>
      <c r="D23" s="5">
        <v>65</v>
      </c>
      <c r="E23" s="11">
        <v>2618663.33</v>
      </c>
      <c r="F23" s="12"/>
      <c r="G23" s="6">
        <f>D23*F23</f>
        <v>0</v>
      </c>
    </row>
    <row r="24" spans="1:7" ht="15.5" customHeight="1" x14ac:dyDescent="0.3">
      <c r="A24" s="19" t="s">
        <v>44</v>
      </c>
      <c r="B24" s="20"/>
      <c r="C24" s="20"/>
      <c r="D24" s="20"/>
      <c r="E24" s="20"/>
      <c r="F24" s="21"/>
      <c r="G24" s="14">
        <f>G23</f>
        <v>0</v>
      </c>
    </row>
    <row r="25" spans="1:7" ht="15.5" customHeight="1" x14ac:dyDescent="0.3">
      <c r="A25" s="26" t="s">
        <v>45</v>
      </c>
      <c r="B25" s="27"/>
      <c r="C25" s="27"/>
      <c r="D25" s="27"/>
      <c r="E25" s="27"/>
      <c r="F25" s="27"/>
      <c r="G25" s="28"/>
    </row>
    <row r="26" spans="1:7" ht="15.5" x14ac:dyDescent="0.35">
      <c r="A26" s="15">
        <v>3.1</v>
      </c>
      <c r="B26" s="16" t="s">
        <v>48</v>
      </c>
      <c r="C26" s="17" t="s">
        <v>3</v>
      </c>
      <c r="D26" s="17">
        <v>65</v>
      </c>
      <c r="E26" s="11">
        <v>1025641.0153846154</v>
      </c>
      <c r="F26" s="18"/>
      <c r="G26" s="6">
        <f>F26*D26</f>
        <v>0</v>
      </c>
    </row>
    <row r="27" spans="1:7" ht="15.5" customHeight="1" x14ac:dyDescent="0.3">
      <c r="A27" s="19" t="s">
        <v>46</v>
      </c>
      <c r="B27" s="20"/>
      <c r="C27" s="20"/>
      <c r="D27" s="20"/>
      <c r="E27" s="20"/>
      <c r="F27" s="21"/>
      <c r="G27" s="6">
        <f>G26</f>
        <v>0</v>
      </c>
    </row>
    <row r="28" spans="1:7" ht="15.5" customHeight="1" x14ac:dyDescent="0.3">
      <c r="A28" s="19" t="s">
        <v>47</v>
      </c>
      <c r="B28" s="20"/>
      <c r="C28" s="20"/>
      <c r="D28" s="20"/>
      <c r="E28" s="20"/>
      <c r="F28" s="21"/>
      <c r="G28" s="14">
        <f>G21+G24+G27</f>
        <v>0</v>
      </c>
    </row>
    <row r="29" spans="1:7" x14ac:dyDescent="0.3">
      <c r="A29" s="22"/>
      <c r="B29" s="22"/>
      <c r="C29" s="22"/>
      <c r="D29" s="22"/>
      <c r="E29" s="22"/>
      <c r="F29" s="22"/>
    </row>
  </sheetData>
  <mergeCells count="18">
    <mergeCell ref="A3:A4"/>
    <mergeCell ref="B3:B4"/>
    <mergeCell ref="C3:C4"/>
    <mergeCell ref="D3:D4"/>
    <mergeCell ref="A1:G1"/>
    <mergeCell ref="E3:E4"/>
    <mergeCell ref="F3:G3"/>
    <mergeCell ref="A2:G2"/>
    <mergeCell ref="A5:G5"/>
    <mergeCell ref="A19:F19"/>
    <mergeCell ref="A20:F20"/>
    <mergeCell ref="A21:F21"/>
    <mergeCell ref="A22:G22"/>
    <mergeCell ref="A28:F28"/>
    <mergeCell ref="A29:F29"/>
    <mergeCell ref="A24:F24"/>
    <mergeCell ref="A27:F27"/>
    <mergeCell ref="A25:G25"/>
  </mergeCells>
  <pageMargins left="0.7" right="0.7" top="0.75" bottom="0.75" header="0.3" footer="0.3"/>
  <pageSetup scale="7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OFERTA ECONOMICA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2025-09-19T19:15:37Z</dcterms:created>
  <dcterms:modified xsi:type="dcterms:W3CDTF">2025-09-19T23:54:46Z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2025-03-05T00:00:00Z</vt:filetime>
  </property>
  <property fmtid="{D5CDD505-2E9C-101B-9397-08002B2CF9AE}" pid="3" name="Creator">
    <vt:lpwstr>Microsoft® Excel® para Microsoft 365</vt:lpwstr>
  </property>
  <property fmtid="{D5CDD505-2E9C-101B-9397-08002B2CF9AE}" pid="4" name="LastSaved">
    <vt:filetime>2025-09-19T00:00:00Z</vt:filetime>
  </property>
  <property fmtid="{D5CDD505-2E9C-101B-9397-08002B2CF9AE}" pid="5" name="Producer">
    <vt:lpwstr>Microsoft® Excel® para Microsoft 365</vt:lpwstr>
  </property>
</Properties>
</file>